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user\Desktop\shu04rk01\yosan\"/>
    </mc:Choice>
  </mc:AlternateContent>
  <xr:revisionPtr revIDLastSave="0" documentId="13_ncr:1_{CCEA04C6-7A35-4FAB-B2E0-E6F7DD1D825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収支予算書(様式1)" sheetId="1" r:id="rId1"/>
    <sheet name="収益・費用明細書(様式2)" sheetId="2" r:id="rId2"/>
  </sheets>
  <definedNames>
    <definedName name="_xlnm.Print_Area" localSheetId="1">'収益・費用明細書(様式2)'!$A$1:$H$39</definedName>
    <definedName name="_xlnm.Print_Area" localSheetId="0">'収支予算書(様式1)'!$A$1:$G$42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1" i="2" l="1"/>
  <c r="C31" i="1"/>
  <c r="G36" i="2"/>
  <c r="G34" i="2"/>
  <c r="C14" i="1" l="1"/>
  <c r="G8" i="2"/>
  <c r="C18" i="1" l="1"/>
  <c r="G37" i="2"/>
  <c r="F37" i="2" s="1"/>
  <c r="C22" i="1"/>
  <c r="C16" i="1" l="1"/>
  <c r="F32" i="1" l="1"/>
  <c r="G38" i="2" l="1"/>
  <c r="G39" i="2" s="1"/>
  <c r="C32" i="1" l="1"/>
  <c r="C33" i="1" l="1"/>
  <c r="C34" i="1" s="1"/>
</calcChain>
</file>

<file path=xl/sharedStrings.xml><?xml version="1.0" encoding="utf-8"?>
<sst xmlns="http://schemas.openxmlformats.org/spreadsheetml/2006/main" count="127" uniqueCount="110">
  <si>
    <t>　　　　　　　　　　　　　　　事　業　計　画　収　支　予　算　書</t>
    <rPh sb="15" eb="18">
      <t>ジギョウ</t>
    </rPh>
    <rPh sb="19" eb="22">
      <t>ケイカク</t>
    </rPh>
    <rPh sb="23" eb="26">
      <t>シュウシ</t>
    </rPh>
    <rPh sb="27" eb="32">
      <t>ヨサンショ</t>
    </rPh>
    <phoneticPr fontId="3"/>
  </si>
  <si>
    <t>（単位　：　円）</t>
    <rPh sb="1" eb="3">
      <t>タンイ</t>
    </rPh>
    <rPh sb="6" eb="7">
      <t>エン</t>
    </rPh>
    <phoneticPr fontId="3"/>
  </si>
  <si>
    <t>項　　　　目</t>
    <rPh sb="0" eb="6">
      <t>コウモク</t>
    </rPh>
    <phoneticPr fontId="3"/>
  </si>
  <si>
    <t>予　算　額</t>
    <rPh sb="0" eb="5">
      <t>ヨサンガク</t>
    </rPh>
    <phoneticPr fontId="3"/>
  </si>
  <si>
    <t>摘　　要</t>
    <rPh sb="0" eb="4">
      <t>テキヨウ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</si>
  <si>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</si>
  <si>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</si>
  <si>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</si>
  <si>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補 助 金</t>
    <rPh sb="0" eb="5">
      <t>ホジョキン</t>
    </rPh>
    <phoneticPr fontId="3"/>
  </si>
  <si>
    <t>助 成 金</t>
    <rPh sb="0" eb="5">
      <t>ジョセイキン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</si>
  <si>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</si>
  <si>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</si>
  <si>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</si>
  <si>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</si>
  <si>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収益計</t>
    <rPh sb="0" eb="2">
      <t>シュウエキ</t>
    </rPh>
    <rPh sb="2" eb="3">
      <t>ケイ</t>
    </rPh>
    <phoneticPr fontId="3"/>
  </si>
  <si>
    <t>（費用の部）</t>
    <rPh sb="1" eb="3">
      <t>ヒヨウ</t>
    </rPh>
    <rPh sb="4" eb="5">
      <t>ブ</t>
    </rPh>
    <phoneticPr fontId="3"/>
  </si>
  <si>
    <t>会場設営費</t>
    <rPh sb="0" eb="2">
      <t>カイジョウ</t>
    </rPh>
    <rPh sb="2" eb="5">
      <t>セツエイヒ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</si>
  <si>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</si>
  <si>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講師関係費</t>
    <rPh sb="0" eb="2">
      <t>コウシ</t>
    </rPh>
    <rPh sb="2" eb="5">
      <t>カンケイヒ</t>
    </rPh>
    <phoneticPr fontId="3"/>
  </si>
  <si>
    <t>広報費</t>
    <rPh sb="0" eb="3">
      <t>コウホウヒ</t>
    </rPh>
    <phoneticPr fontId="3"/>
  </si>
  <si>
    <t>資料作成費</t>
    <rPh sb="0" eb="2">
      <t>シリョウ</t>
    </rPh>
    <rPh sb="2" eb="5">
      <t>サクセイヒ</t>
    </rPh>
    <phoneticPr fontId="3"/>
  </si>
  <si>
    <t>報告書作成費</t>
    <rPh sb="0" eb="3">
      <t>ホウコクショ</t>
    </rPh>
    <rPh sb="3" eb="6">
      <t>サクセイヒ</t>
    </rPh>
    <phoneticPr fontId="3"/>
  </si>
  <si>
    <t>渉外費</t>
    <rPh sb="0" eb="2">
      <t>ショウガイ</t>
    </rPh>
    <rPh sb="2" eb="3">
      <t>ヒ</t>
    </rPh>
    <phoneticPr fontId="3"/>
  </si>
  <si>
    <t>旅費交通費</t>
    <rPh sb="0" eb="2">
      <t>リョヒ</t>
    </rPh>
    <rPh sb="2" eb="5">
      <t>コウツウヒ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</si>
  <si>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</si>
  <si>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保険料</t>
    <rPh sb="0" eb="3">
      <t>ホケンリョウ</t>
    </rPh>
    <phoneticPr fontId="3"/>
  </si>
  <si>
    <t>通信費</t>
    <rPh sb="0" eb="3">
      <t>ツウシンヒ</t>
    </rPh>
    <phoneticPr fontId="3"/>
  </si>
  <si>
    <t>雑費</t>
    <rPh sb="0" eb="2">
      <t>ザッピ</t>
    </rPh>
    <phoneticPr fontId="3"/>
  </si>
  <si>
    <t>予備費</t>
    <rPh sb="0" eb="3">
      <t>ヨビヒ</t>
    </rPh>
    <phoneticPr fontId="3"/>
  </si>
  <si>
    <t>支出計</t>
    <rPh sb="0" eb="2">
      <t>シシュツ</t>
    </rPh>
    <rPh sb="2" eb="3">
      <t>ケイ</t>
    </rPh>
    <phoneticPr fontId="3"/>
  </si>
  <si>
    <t>収支差額</t>
    <rPh sb="0" eb="2">
      <t>シュウシ</t>
    </rPh>
    <rPh sb="2" eb="4">
      <t>サガク</t>
    </rPh>
    <phoneticPr fontId="3"/>
  </si>
  <si>
    <t>[様式1]</t>
    <rPh sb="1" eb="3">
      <t>ヨウシキ</t>
    </rPh>
    <phoneticPr fontId="3"/>
  </si>
  <si>
    <t>懇親会費</t>
    <rPh sb="0" eb="2">
      <t>コンシン</t>
    </rPh>
    <rPh sb="2" eb="4">
      <t>カイヒ</t>
    </rPh>
    <phoneticPr fontId="2"/>
  </si>
  <si>
    <t>企画演出費</t>
    <rPh sb="0" eb="2">
      <t>キカク</t>
    </rPh>
    <rPh sb="2" eb="4">
      <t>エンシュツ</t>
    </rPh>
    <rPh sb="4" eb="5">
      <t>ヒ</t>
    </rPh>
    <phoneticPr fontId="3"/>
  </si>
  <si>
    <t>[様式2]</t>
    <rPh sb="1" eb="3">
      <t>ヨウシキ</t>
    </rPh>
    <phoneticPr fontId="3"/>
  </si>
  <si>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</si>
  <si>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（単位：円）</t>
    <rPh sb="1" eb="3">
      <t>タンイ</t>
    </rPh>
    <rPh sb="4" eb="5">
      <t>エン</t>
    </rPh>
    <phoneticPr fontId="3"/>
  </si>
  <si>
    <t>科　　　　　目</t>
    <rPh sb="0" eb="7">
      <t>カモク</t>
    </rPh>
    <phoneticPr fontId="3"/>
  </si>
  <si>
    <t>摘　　　　　　　　　要</t>
    <rPh sb="0" eb="11">
      <t>テキヨウ</t>
    </rPh>
    <phoneticPr fontId="3"/>
  </si>
  <si>
    <t>金　　　額</t>
    <rPh sb="0" eb="1">
      <t>キン</t>
    </rPh>
    <rPh sb="4" eb="5">
      <t>ガク</t>
    </rPh>
    <phoneticPr fontId="3"/>
  </si>
  <si>
    <t>Ｎｏ</t>
  </si>
  <si>
    <t>(</t>
  </si>
  <si>
    <t>)</t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</si>
  <si>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</si>
  <si>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</si>
  <si>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細　　　目</t>
    <rPh sb="0" eb="5">
      <t>サイモク</t>
    </rPh>
    <phoneticPr fontId="3"/>
  </si>
  <si>
    <t>摘　　　　要</t>
    <rPh sb="0" eb="1">
      <t>テキ</t>
    </rPh>
    <rPh sb="5" eb="6">
      <t>テキヨウ</t>
    </rPh>
    <phoneticPr fontId="3"/>
  </si>
  <si>
    <t>　小　　　　計</t>
    <rPh sb="1" eb="7">
      <t>ショウケイ</t>
    </rPh>
    <phoneticPr fontId="3"/>
  </si>
  <si>
    <t>　小　　　　計</t>
    <rPh sb="1" eb="2">
      <t>ショウ</t>
    </rPh>
    <rPh sb="6" eb="7">
      <t>ショウケイ</t>
    </rPh>
    <phoneticPr fontId="3"/>
  </si>
  <si>
    <t>　合　　　　計</t>
    <rPh sb="1" eb="2">
      <t>ゴウ</t>
    </rPh>
    <rPh sb="6" eb="7">
      <t>ショウケイ</t>
    </rPh>
    <phoneticPr fontId="3"/>
  </si>
  <si>
    <t>担当委員会：70周年記念委員会</t>
    <rPh sb="0" eb="2">
      <t>タントウ</t>
    </rPh>
    <rPh sb="2" eb="5">
      <t>イインカイ</t>
    </rPh>
    <rPh sb="8" eb="10">
      <t>シュウネン</t>
    </rPh>
    <rPh sb="10" eb="12">
      <t>キネン</t>
    </rPh>
    <rPh sb="12" eb="15">
      <t>イインカイ</t>
    </rPh>
    <phoneticPr fontId="2"/>
  </si>
  <si>
    <t>事業繰入金</t>
    <phoneticPr fontId="2"/>
  </si>
  <si>
    <t>予備費</t>
    <rPh sb="0" eb="3">
      <t>ヨビヒ</t>
    </rPh>
    <phoneticPr fontId="2"/>
  </si>
  <si>
    <t>雑収益</t>
    <rPh sb="0" eb="1">
      <t>ザツ</t>
    </rPh>
    <rPh sb="1" eb="3">
      <t>シュウエキ</t>
    </rPh>
    <phoneticPr fontId="2"/>
  </si>
  <si>
    <t>受取利息</t>
    <rPh sb="0" eb="2">
      <t>ウケトリ</t>
    </rPh>
    <rPh sb="2" eb="4">
      <t>リソク</t>
    </rPh>
    <phoneticPr fontId="2"/>
  </si>
  <si>
    <t>会場費</t>
    <rPh sb="0" eb="3">
      <t>カイジョウヒ</t>
    </rPh>
    <phoneticPr fontId="2"/>
  </si>
  <si>
    <t>（</t>
    <phoneticPr fontId="2"/>
  </si>
  <si>
    <t>）</t>
    <phoneticPr fontId="2"/>
  </si>
  <si>
    <t>作成費</t>
    <rPh sb="0" eb="2">
      <t>サクセイ</t>
    </rPh>
    <rPh sb="2" eb="3">
      <t>ヒ</t>
    </rPh>
    <phoneticPr fontId="2"/>
  </si>
  <si>
    <t>広報費</t>
    <rPh sb="0" eb="2">
      <t>コウホウ</t>
    </rPh>
    <rPh sb="2" eb="3">
      <t>ヒ</t>
    </rPh>
    <phoneticPr fontId="2"/>
  </si>
  <si>
    <t>2015年度予算</t>
    <phoneticPr fontId="2"/>
  </si>
  <si>
    <t>2015年度決算額</t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</si>
  <si>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</si>
  <si>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設営費</t>
    <rPh sb="0" eb="2">
      <t>セツエイ</t>
    </rPh>
    <rPh sb="2" eb="3">
      <t>ヒ</t>
    </rPh>
    <phoneticPr fontId="2"/>
  </si>
  <si>
    <t>委員会事業費　315,000　円より　　　　　　　　　　　　　　　　　　　　　　　　　　　　</t>
    <rPh sb="0" eb="3">
      <t>イインカイ</t>
    </rPh>
    <rPh sb="3" eb="6">
      <t>ジギョウヒ</t>
    </rPh>
    <rPh sb="15" eb="16">
      <t>エン</t>
    </rPh>
    <phoneticPr fontId="2"/>
  </si>
  <si>
    <t>四日市市民公園</t>
    <rPh sb="0" eb="3">
      <t>ヨッカイチ</t>
    </rPh>
    <rPh sb="3" eb="5">
      <t>シミン</t>
    </rPh>
    <rPh sb="5" eb="7">
      <t>コウエン</t>
    </rPh>
    <phoneticPr fontId="2"/>
  </si>
  <si>
    <t>レンタル費</t>
    <rPh sb="4" eb="5">
      <t>ヒ</t>
    </rPh>
    <phoneticPr fontId="2"/>
  </si>
  <si>
    <t>ﾌﾟﾛｼﾞｪｸﾀｰ（ｽｸﾘｰﾝ・延長ｺｰﾄﾞ付）
(360円×1回)</t>
    <rPh sb="16" eb="18">
      <t>エンチョウ</t>
    </rPh>
    <rPh sb="22" eb="23">
      <t>ツ</t>
    </rPh>
    <rPh sb="32" eb="33">
      <t>カイ</t>
    </rPh>
    <phoneticPr fontId="2"/>
  </si>
  <si>
    <t>冷房使用料</t>
    <rPh sb="0" eb="2">
      <t>レイボウ</t>
    </rPh>
    <rPh sb="2" eb="5">
      <t>シヨウリョウ</t>
    </rPh>
    <phoneticPr fontId="2"/>
  </si>
  <si>
    <t>長机
(30円×3回×2本)</t>
    <rPh sb="0" eb="2">
      <t>ナガヅクエ</t>
    </rPh>
    <rPh sb="6" eb="7">
      <t>エン</t>
    </rPh>
    <rPh sb="9" eb="10">
      <t>カイ</t>
    </rPh>
    <rPh sb="12" eb="13">
      <t>ホン</t>
    </rPh>
    <phoneticPr fontId="2"/>
  </si>
  <si>
    <t>1-1</t>
    <phoneticPr fontId="2"/>
  </si>
  <si>
    <t>1-2</t>
    <phoneticPr fontId="2"/>
  </si>
  <si>
    <t>1-3</t>
    <phoneticPr fontId="2"/>
  </si>
  <si>
    <t>1-4</t>
    <phoneticPr fontId="2"/>
  </si>
  <si>
    <t>2-1</t>
    <phoneticPr fontId="2"/>
  </si>
  <si>
    <t>2-2</t>
    <phoneticPr fontId="2"/>
  </si>
  <si>
    <t>事業名称：8月度例会（案）</t>
    <rPh sb="0" eb="2">
      <t>ジギョウ</t>
    </rPh>
    <rPh sb="2" eb="4">
      <t>メイショウ</t>
    </rPh>
    <rPh sb="6" eb="8">
      <t>ガツド</t>
    </rPh>
    <rPh sb="8" eb="10">
      <t>レイカイ</t>
    </rPh>
    <rPh sb="11" eb="12">
      <t>アン</t>
    </rPh>
    <phoneticPr fontId="3"/>
  </si>
  <si>
    <t>電子チラシデザイン代
（地域活性化委員会が残りを負担）</t>
    <rPh sb="0" eb="2">
      <t>デンシ</t>
    </rPh>
    <rPh sb="9" eb="10">
      <t>ダイ</t>
    </rPh>
    <rPh sb="12" eb="17">
      <t>チイキカッセイカ</t>
    </rPh>
    <rPh sb="17" eb="20">
      <t>イインカイ</t>
    </rPh>
    <rPh sb="21" eb="22">
      <t>ノコ</t>
    </rPh>
    <rPh sb="24" eb="26">
      <t>フタン</t>
    </rPh>
    <phoneticPr fontId="2"/>
  </si>
  <si>
    <t>チラシ印刷代（＠2.93円×2,500枚）
（地域活性化委員会が残りを負担）</t>
    <rPh sb="3" eb="5">
      <t>インサツ</t>
    </rPh>
    <rPh sb="5" eb="6">
      <t>ダイ</t>
    </rPh>
    <rPh sb="12" eb="13">
      <t>エン</t>
    </rPh>
    <rPh sb="19" eb="20">
      <t>マイ</t>
    </rPh>
    <rPh sb="23" eb="28">
      <t>チイキカッセイカ</t>
    </rPh>
    <rPh sb="28" eb="31">
      <t>イインカイ</t>
    </rPh>
    <rPh sb="32" eb="33">
      <t>ノコ</t>
    </rPh>
    <rPh sb="35" eb="37">
      <t>フタン</t>
    </rPh>
    <phoneticPr fontId="2"/>
  </si>
  <si>
    <r>
      <t xml:space="preserve">四日市市地場産業振興センター
</t>
    </r>
    <r>
      <rPr>
        <sz val="11"/>
        <color rgb="FFFF0000"/>
        <rFont val="ＭＳ Ｐゴシック"/>
        <family val="3"/>
        <charset val="128"/>
        <scheme val="minor"/>
      </rPr>
      <t>6</t>
    </r>
    <r>
      <rPr>
        <sz val="11"/>
        <rFont val="ＭＳ Ｐゴシック"/>
        <family val="3"/>
        <charset val="128"/>
        <scheme val="minor"/>
      </rPr>
      <t>Fホール</t>
    </r>
    <rPh sb="0" eb="3">
      <t>ヨッカイチ</t>
    </rPh>
    <rPh sb="3" eb="4">
      <t>シ</t>
    </rPh>
    <rPh sb="4" eb="8">
      <t>ジバサンギョウ</t>
    </rPh>
    <rPh sb="8" eb="10">
      <t>シンコウ</t>
    </rPh>
    <phoneticPr fontId="2"/>
  </si>
  <si>
    <t>1-5</t>
    <phoneticPr fontId="2"/>
  </si>
  <si>
    <t>展示パネルW1800mm×L1200mm
（30円×3回×30枚）</t>
    <rPh sb="0" eb="2">
      <t>テンジ</t>
    </rPh>
    <rPh sb="24" eb="25">
      <t>エン</t>
    </rPh>
    <rPh sb="27" eb="28">
      <t>カイ</t>
    </rPh>
    <rPh sb="31" eb="32">
      <t>マイ</t>
    </rPh>
    <phoneticPr fontId="2"/>
  </si>
  <si>
    <t>パイプイス</t>
    <phoneticPr fontId="2"/>
  </si>
  <si>
    <t>運送費</t>
    <rPh sb="0" eb="3">
      <t>ウンソウヒ</t>
    </rPh>
    <phoneticPr fontId="2"/>
  </si>
  <si>
    <t>人件費</t>
    <rPh sb="0" eb="3">
      <t>ジンケンヒ</t>
    </rPh>
    <phoneticPr fontId="2"/>
  </si>
  <si>
    <t>3-1</t>
    <phoneticPr fontId="2"/>
  </si>
  <si>
    <t>3-2</t>
    <phoneticPr fontId="2"/>
  </si>
  <si>
    <t>3-3</t>
    <phoneticPr fontId="2"/>
  </si>
  <si>
    <t>3-4</t>
    <phoneticPr fontId="2"/>
  </si>
  <si>
    <t>3-5</t>
    <phoneticPr fontId="2"/>
  </si>
  <si>
    <t>3-6</t>
    <phoneticPr fontId="2"/>
  </si>
  <si>
    <t>3-7</t>
    <phoneticPr fontId="2"/>
  </si>
  <si>
    <t>3-8</t>
    <phoneticPr fontId="2"/>
  </si>
  <si>
    <t>3-9</t>
    <phoneticPr fontId="2"/>
  </si>
  <si>
    <t>3-10</t>
    <phoneticPr fontId="2"/>
  </si>
  <si>
    <t>3-11</t>
    <phoneticPr fontId="2"/>
  </si>
  <si>
    <t>ウェイト2段積み</t>
    <rPh sb="5" eb="6">
      <t>ダン</t>
    </rPh>
    <rPh sb="6" eb="7">
      <t>ツミ</t>
    </rPh>
    <phoneticPr fontId="2"/>
  </si>
  <si>
    <t>会議用テーブルS</t>
    <rPh sb="0" eb="3">
      <t>カイギヨウ</t>
    </rPh>
    <phoneticPr fontId="2"/>
  </si>
  <si>
    <t>側幕3K白</t>
    <rPh sb="0" eb="1">
      <t>ソク</t>
    </rPh>
    <rPh sb="1" eb="2">
      <t>マク</t>
    </rPh>
    <rPh sb="4" eb="5">
      <t>シロ</t>
    </rPh>
    <phoneticPr fontId="2"/>
  </si>
  <si>
    <t>立て看板900×1,800(片面)</t>
    <rPh sb="0" eb="1">
      <t>タ</t>
    </rPh>
    <rPh sb="2" eb="4">
      <t>カンバン</t>
    </rPh>
    <rPh sb="14" eb="16">
      <t>カタメン</t>
    </rPh>
    <phoneticPr fontId="2"/>
  </si>
  <si>
    <t>スタンド</t>
    <phoneticPr fontId="2"/>
  </si>
  <si>
    <t>配達回収料</t>
    <rPh sb="0" eb="2">
      <t>ハイタツ</t>
    </rPh>
    <rPh sb="2" eb="4">
      <t>カイシュウ</t>
    </rPh>
    <rPh sb="4" eb="5">
      <t>リョウ</t>
    </rPh>
    <phoneticPr fontId="2"/>
  </si>
  <si>
    <t>設営撤去費</t>
    <rPh sb="0" eb="2">
      <t>セツエイ</t>
    </rPh>
    <rPh sb="2" eb="4">
      <t>テッキョ</t>
    </rPh>
    <rPh sb="4" eb="5">
      <t>ヒ</t>
    </rPh>
    <phoneticPr fontId="2"/>
  </si>
  <si>
    <t>時間外料金(開店前)</t>
    <rPh sb="0" eb="2">
      <t>ジカン</t>
    </rPh>
    <rPh sb="2" eb="3">
      <t>ガイ</t>
    </rPh>
    <rPh sb="3" eb="5">
      <t>リョウキン</t>
    </rPh>
    <rPh sb="6" eb="9">
      <t>カイテンマエ</t>
    </rPh>
    <phoneticPr fontId="2"/>
  </si>
  <si>
    <t>時間外料金(閉店後)</t>
    <rPh sb="0" eb="2">
      <t>ジカン</t>
    </rPh>
    <rPh sb="2" eb="3">
      <t>ガイ</t>
    </rPh>
    <rPh sb="3" eb="5">
      <t>リョウキン</t>
    </rPh>
    <rPh sb="6" eb="9">
      <t>ヘイテンゴ</t>
    </rPh>
    <phoneticPr fontId="2"/>
  </si>
  <si>
    <r>
      <t>テント</t>
    </r>
    <r>
      <rPr>
        <sz val="11"/>
        <color rgb="FFFF0000"/>
        <rFont val="ＭＳ Ｐゴシック"/>
        <family val="3"/>
        <charset val="128"/>
        <scheme val="minor"/>
      </rPr>
      <t>2×3K</t>
    </r>
    <phoneticPr fontId="2"/>
  </si>
  <si>
    <t>雑費</t>
    <rPh sb="0" eb="2">
      <t>ザッピ</t>
    </rPh>
    <phoneticPr fontId="2"/>
  </si>
  <si>
    <t>振込手数料</t>
    <rPh sb="0" eb="2">
      <t>フリコミ</t>
    </rPh>
    <rPh sb="2" eb="5">
      <t>テスウリョウ</t>
    </rPh>
    <phoneticPr fontId="2"/>
  </si>
  <si>
    <t>ダスキンレントオール四日市　　　　　　　　　　　　　ステーション</t>
    <rPh sb="10" eb="13">
      <t>ヨッカイチ</t>
    </rPh>
    <phoneticPr fontId="2"/>
  </si>
  <si>
    <t>5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</si>
</sst>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ajor"/>
    </font>
    <font>
      <u/>
      <sz val="1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u/>
      <sz val="11"/>
      <color rgb="FFFF0000"/>
      <name val="ＭＳ Ｐゴシック"/>
      <family val="2"/>
      <charset val="128"/>
      <scheme val="minor"/>
    </font>
    <font>
      <u/>
      <sz val="11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aj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>
      <alignment vertical="center"/>
    </xf>
    <xf numFmtId="0" fontId="1" fillId="0" borderId="0"/>
    <xf numFmtId="9" fontId="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4" fillId="0" borderId="0" xfId="1" applyFont="1" applyAlignment="1">
      <alignment vertical="center"/>
    </xf>
    <xf numFmtId="176" fontId="6" fillId="0" borderId="8" xfId="1" applyNumberFormat="1" applyFont="1" applyBorder="1" applyAlignment="1">
      <alignment vertical="center"/>
    </xf>
    <xf numFmtId="0" fontId="6" fillId="0" borderId="8" xfId="1" applyFont="1" applyBorder="1" applyAlignment="1">
      <alignment vertical="center"/>
    </xf>
    <xf numFmtId="176" fontId="6" fillId="0" borderId="11" xfId="1" applyNumberFormat="1" applyFont="1" applyBorder="1" applyAlignment="1">
      <alignment vertical="center"/>
    </xf>
    <xf numFmtId="0" fontId="6" fillId="0" borderId="6" xfId="1" applyFont="1" applyBorder="1" applyAlignment="1">
      <alignment vertical="center"/>
    </xf>
    <xf numFmtId="0" fontId="6" fillId="0" borderId="1" xfId="1" applyFont="1" applyBorder="1" applyAlignment="1">
      <alignment vertical="center"/>
    </xf>
    <xf numFmtId="176" fontId="8" fillId="0" borderId="8" xfId="1" applyNumberFormat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49" fontId="6" fillId="0" borderId="0" xfId="1" applyNumberFormat="1" applyFont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49" fontId="6" fillId="0" borderId="6" xfId="1" applyNumberFormat="1" applyFont="1" applyBorder="1" applyAlignment="1">
      <alignment horizontal="center" vertical="center"/>
    </xf>
    <xf numFmtId="0" fontId="6" fillId="0" borderId="7" xfId="1" applyFont="1" applyBorder="1" applyAlignment="1">
      <alignment horizontal="right" vertical="center"/>
    </xf>
    <xf numFmtId="176" fontId="6" fillId="0" borderId="8" xfId="3" applyNumberFormat="1" applyFont="1" applyBorder="1" applyAlignment="1">
      <alignment vertical="center"/>
    </xf>
    <xf numFmtId="49" fontId="6" fillId="0" borderId="8" xfId="1" applyNumberFormat="1" applyFont="1" applyBorder="1" applyAlignment="1">
      <alignment horizontal="center" vertical="center"/>
    </xf>
    <xf numFmtId="0" fontId="6" fillId="0" borderId="10" xfId="1" applyFont="1" applyBorder="1" applyAlignment="1">
      <alignment horizontal="right" vertical="center"/>
    </xf>
    <xf numFmtId="0" fontId="6" fillId="0" borderId="11" xfId="1" applyFont="1" applyBorder="1" applyAlignment="1">
      <alignment vertical="center"/>
    </xf>
    <xf numFmtId="0" fontId="6" fillId="0" borderId="8" xfId="1" applyFont="1" applyBorder="1" applyAlignment="1">
      <alignment vertical="center" wrapText="1"/>
    </xf>
    <xf numFmtId="0" fontId="6" fillId="0" borderId="10" xfId="1" applyFont="1" applyBorder="1" applyAlignment="1">
      <alignment vertical="center"/>
    </xf>
    <xf numFmtId="0" fontId="6" fillId="0" borderId="9" xfId="1" applyFont="1" applyBorder="1" applyAlignment="1">
      <alignment vertical="center" wrapText="1"/>
    </xf>
    <xf numFmtId="0" fontId="6" fillId="0" borderId="7" xfId="1" applyFont="1" applyBorder="1" applyAlignment="1">
      <alignment vertical="center"/>
    </xf>
    <xf numFmtId="0" fontId="6" fillId="0" borderId="8" xfId="1" applyFont="1" applyBorder="1" applyAlignment="1">
      <alignment horizontal="center" vertical="center"/>
    </xf>
    <xf numFmtId="0" fontId="6" fillId="0" borderId="2" xfId="1" applyFont="1" applyBorder="1" applyAlignment="1">
      <alignment vertical="center"/>
    </xf>
    <xf numFmtId="0" fontId="6" fillId="0" borderId="4" xfId="1" applyFont="1" applyBorder="1" applyAlignment="1">
      <alignment horizontal="center" vertical="center"/>
    </xf>
    <xf numFmtId="0" fontId="6" fillId="0" borderId="4" xfId="1" applyFont="1" applyBorder="1" applyAlignment="1">
      <alignment vertical="center"/>
    </xf>
    <xf numFmtId="0" fontId="6" fillId="0" borderId="3" xfId="1" applyFont="1" applyBorder="1" applyAlignment="1">
      <alignment horizontal="center" vertical="center"/>
    </xf>
    <xf numFmtId="0" fontId="6" fillId="0" borderId="5" xfId="1" applyFont="1" applyBorder="1" applyAlignment="1">
      <alignment horizontal="distributed" vertical="center"/>
    </xf>
    <xf numFmtId="0" fontId="6" fillId="0" borderId="5" xfId="1" applyFont="1" applyBorder="1" applyAlignment="1">
      <alignment vertical="center"/>
    </xf>
    <xf numFmtId="0" fontId="6" fillId="0" borderId="7" xfId="1" applyFont="1" applyBorder="1" applyAlignment="1">
      <alignment horizontal="center" vertical="center"/>
    </xf>
    <xf numFmtId="0" fontId="6" fillId="0" borderId="8" xfId="1" applyFont="1" applyBorder="1" applyAlignment="1">
      <alignment horizontal="distributed" vertical="center"/>
    </xf>
    <xf numFmtId="0" fontId="6" fillId="0" borderId="8" xfId="1" applyFont="1" applyBorder="1" applyAlignment="1">
      <alignment vertical="center" shrinkToFit="1"/>
    </xf>
    <xf numFmtId="0" fontId="6" fillId="0" borderId="10" xfId="1" applyFont="1" applyBorder="1" applyAlignment="1">
      <alignment horizontal="center" vertical="center"/>
    </xf>
    <xf numFmtId="0" fontId="6" fillId="0" borderId="11" xfId="1" applyFont="1" applyBorder="1" applyAlignment="1">
      <alignment horizontal="distributed" vertical="center"/>
    </xf>
    <xf numFmtId="176" fontId="6" fillId="0" borderId="5" xfId="1" applyNumberFormat="1" applyFont="1" applyBorder="1" applyAlignment="1">
      <alignment vertical="center"/>
    </xf>
    <xf numFmtId="176" fontId="6" fillId="0" borderId="9" xfId="1" applyNumberFormat="1" applyFont="1" applyBorder="1" applyAlignment="1">
      <alignment vertical="center"/>
    </xf>
    <xf numFmtId="0" fontId="6" fillId="0" borderId="0" xfId="1" applyFont="1" applyAlignment="1">
      <alignment horizontal="justify" vertical="center"/>
    </xf>
    <xf numFmtId="0" fontId="1" fillId="0" borderId="0" xfId="1" applyAlignment="1">
      <alignment vertical="center"/>
    </xf>
    <xf numFmtId="0" fontId="1" fillId="0" borderId="7" xfId="1" applyBorder="1" applyAlignment="1">
      <alignment horizontal="center" vertical="center"/>
    </xf>
    <xf numFmtId="0" fontId="1" fillId="0" borderId="8" xfId="1" applyBorder="1" applyAlignment="1">
      <alignment horizontal="distributed" vertical="center"/>
    </xf>
    <xf numFmtId="176" fontId="1" fillId="0" borderId="8" xfId="1" applyNumberFormat="1" applyBorder="1" applyAlignment="1">
      <alignment vertical="center"/>
    </xf>
    <xf numFmtId="0" fontId="1" fillId="0" borderId="8" xfId="1" applyBorder="1" applyAlignment="1">
      <alignment vertical="center"/>
    </xf>
    <xf numFmtId="0" fontId="9" fillId="0" borderId="6" xfId="4" quotePrefix="1" applyFont="1" applyBorder="1" applyAlignment="1">
      <alignment horizontal="center" vertical="center"/>
    </xf>
    <xf numFmtId="49" fontId="1" fillId="0" borderId="0" xfId="1" applyNumberFormat="1" applyAlignment="1">
      <alignment horizontal="center" vertical="center"/>
    </xf>
    <xf numFmtId="176" fontId="1" fillId="0" borderId="9" xfId="1" applyNumberFormat="1" applyBorder="1" applyAlignment="1">
      <alignment vertical="center"/>
    </xf>
    <xf numFmtId="49" fontId="11" fillId="0" borderId="8" xfId="4" quotePrefix="1" applyNumberFormat="1" applyFont="1" applyBorder="1" applyAlignment="1">
      <alignment horizontal="center" vertical="center"/>
    </xf>
    <xf numFmtId="49" fontId="12" fillId="0" borderId="8" xfId="4" quotePrefix="1" applyNumberFormat="1" applyFont="1" applyBorder="1" applyAlignment="1">
      <alignment horizontal="center" vertical="center"/>
    </xf>
    <xf numFmtId="0" fontId="10" fillId="0" borderId="9" xfId="1" applyFont="1" applyBorder="1" applyAlignment="1">
      <alignment vertical="center" wrapText="1"/>
    </xf>
    <xf numFmtId="176" fontId="13" fillId="0" borderId="8" xfId="1" applyNumberFormat="1" applyFont="1" applyBorder="1" applyAlignment="1">
      <alignment vertical="center"/>
    </xf>
    <xf numFmtId="0" fontId="11" fillId="0" borderId="6" xfId="4" quotePrefix="1" applyFont="1" applyBorder="1" applyAlignment="1">
      <alignment horizontal="center" vertical="center"/>
    </xf>
    <xf numFmtId="56" fontId="11" fillId="0" borderId="6" xfId="4" quotePrefix="1" applyNumberFormat="1" applyFont="1" applyBorder="1" applyAlignment="1">
      <alignment horizontal="center" vertical="center"/>
    </xf>
    <xf numFmtId="0" fontId="12" fillId="0" borderId="6" xfId="4" quotePrefix="1" applyFont="1" applyBorder="1" applyAlignment="1">
      <alignment horizontal="center" vertical="center"/>
    </xf>
    <xf numFmtId="176" fontId="13" fillId="0" borderId="6" xfId="1" applyNumberFormat="1" applyFont="1" applyBorder="1" applyAlignment="1">
      <alignment vertical="center"/>
    </xf>
    <xf numFmtId="176" fontId="10" fillId="0" borderId="8" xfId="1" applyNumberFormat="1" applyFont="1" applyBorder="1" applyAlignment="1">
      <alignment vertical="center"/>
    </xf>
    <xf numFmtId="10" fontId="10" fillId="0" borderId="8" xfId="2" applyNumberFormat="1" applyFont="1" applyBorder="1" applyAlignment="1">
      <alignment vertical="center"/>
    </xf>
    <xf numFmtId="176" fontId="10" fillId="0" borderId="8" xfId="3" applyNumberFormat="1" applyFont="1" applyBorder="1" applyAlignment="1">
      <alignment vertical="center"/>
    </xf>
    <xf numFmtId="176" fontId="10" fillId="0" borderId="11" xfId="1" applyNumberFormat="1" applyFont="1" applyBorder="1" applyAlignment="1">
      <alignment vertical="center"/>
    </xf>
    <xf numFmtId="10" fontId="10" fillId="0" borderId="8" xfId="1" applyNumberFormat="1" applyFont="1" applyBorder="1" applyAlignment="1">
      <alignment vertical="center"/>
    </xf>
    <xf numFmtId="49" fontId="11" fillId="0" borderId="6" xfId="4" quotePrefix="1" applyNumberFormat="1" applyFont="1" applyBorder="1" applyAlignment="1">
      <alignment horizontal="center" vertical="center"/>
    </xf>
    <xf numFmtId="49" fontId="12" fillId="0" borderId="6" xfId="4" quotePrefix="1" applyNumberFormat="1" applyFont="1" applyBorder="1" applyAlignment="1">
      <alignment horizontal="center" vertical="center"/>
    </xf>
    <xf numFmtId="0" fontId="10" fillId="0" borderId="9" xfId="1" applyFont="1" applyBorder="1" applyAlignment="1">
      <alignment horizontal="center" vertical="center"/>
    </xf>
    <xf numFmtId="10" fontId="10" fillId="0" borderId="8" xfId="2" applyNumberFormat="1" applyFont="1" applyBorder="1" applyAlignment="1">
      <alignment vertical="center" wrapText="1"/>
    </xf>
    <xf numFmtId="0" fontId="10" fillId="0" borderId="10" xfId="1" applyFont="1" applyBorder="1" applyAlignment="1">
      <alignment horizontal="right" vertical="center"/>
    </xf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vertical="center"/>
    </xf>
    <xf numFmtId="0" fontId="10" fillId="0" borderId="11" xfId="1" applyFont="1" applyBorder="1" applyAlignment="1">
      <alignment vertical="center"/>
    </xf>
    <xf numFmtId="0" fontId="10" fillId="0" borderId="8" xfId="1" applyFont="1" applyBorder="1" applyAlignment="1">
      <alignment horizontal="center" vertical="center"/>
    </xf>
    <xf numFmtId="49" fontId="12" fillId="0" borderId="8" xfId="4" applyNumberFormat="1" applyFont="1" applyBorder="1" applyAlignment="1">
      <alignment horizontal="center" vertical="center"/>
    </xf>
    <xf numFmtId="0" fontId="10" fillId="0" borderId="7" xfId="1" applyFont="1" applyBorder="1" applyAlignment="1">
      <alignment vertical="center"/>
    </xf>
    <xf numFmtId="0" fontId="10" fillId="0" borderId="1" xfId="1" applyFont="1" applyBorder="1" applyAlignment="1">
      <alignment vertical="center"/>
    </xf>
    <xf numFmtId="0" fontId="10" fillId="0" borderId="8" xfId="1" applyFont="1" applyBorder="1" applyAlignment="1">
      <alignment vertical="center"/>
    </xf>
    <xf numFmtId="49" fontId="10" fillId="0" borderId="8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left" vertical="center"/>
    </xf>
    <xf numFmtId="0" fontId="6" fillId="0" borderId="14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15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0" fillId="0" borderId="16" xfId="1" applyFont="1" applyBorder="1" applyAlignment="1">
      <alignment horizontal="center" vertical="center"/>
    </xf>
    <xf numFmtId="0" fontId="10" fillId="0" borderId="15" xfId="1" applyFont="1" applyBorder="1" applyAlignment="1">
      <alignment horizontal="center" vertical="center"/>
    </xf>
    <xf numFmtId="0" fontId="6" fillId="0" borderId="0" xfId="1" applyFont="1" applyAlignment="1">
      <alignment horizontal="right" vertical="center"/>
    </xf>
    <xf numFmtId="0" fontId="6" fillId="0" borderId="1" xfId="1" applyFont="1" applyBorder="1" applyAlignment="1">
      <alignment horizontal="center" vertical="center"/>
    </xf>
    <xf numFmtId="0" fontId="6" fillId="0" borderId="4" xfId="1" applyFont="1" applyBorder="1" applyAlignment="1">
      <alignment vertical="center" wrapText="1"/>
    </xf>
    <xf numFmtId="0" fontId="6" fillId="0" borderId="12" xfId="1" applyFont="1" applyBorder="1" applyAlignment="1">
      <alignment vertical="center" wrapText="1"/>
    </xf>
    <xf numFmtId="0" fontId="6" fillId="0" borderId="4" xfId="1" applyFont="1" applyBorder="1" applyAlignment="1">
      <alignment vertical="center"/>
    </xf>
    <xf numFmtId="0" fontId="6" fillId="0" borderId="12" xfId="1" applyFont="1" applyBorder="1" applyAlignment="1">
      <alignment vertical="center"/>
    </xf>
    <xf numFmtId="0" fontId="1" fillId="0" borderId="1" xfId="1" applyBorder="1" applyAlignment="1">
      <alignment horizontal="left" vertical="center"/>
    </xf>
    <xf numFmtId="0" fontId="6" fillId="0" borderId="13" xfId="1" applyFont="1" applyBorder="1" applyAlignment="1">
      <alignment horizontal="center" vertical="center"/>
    </xf>
  </cellXfs>
  <cellStyles count="5">
    <cellStyle name="パーセント" xfId="2" builtinId="5"/>
    <cellStyle name="ハイパーリンク" xfId="4" builtinId="8"/>
    <cellStyle name="桁区切り 2" xfId="3" xr:uid="{35567474-D1C7-442F-A846-F54B59B52D05}"/>
    <cellStyle name="標準" xfId="0" builtinId="0"/>
    <cellStyle name="標準_様式ファイル(上程委員会向）" xfId="1" xr:uid="{00000000-0005-0000-0000-000001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34</xdr:row>
      <xdr:rowOff>0</xdr:rowOff>
    </xdr:from>
    <xdr:to>
      <xdr:col>6</xdr:col>
      <xdr:colOff>411752</xdr:colOff>
      <xdr:row>43</xdr:row>
      <xdr:rowOff>64135</xdr:rowOff>
    </xdr:to>
    <xdr:pic>
      <xdr:nvPicPr>
        <xdr:cNvPr id="16" name="Picture 56">
          <a:extLst>
            <a:ext uri="{FF2B5EF4-FFF2-40B4-BE49-F238E27FC236}">
              <a16:creationId xmlns:a16="http://schemas.microsoft.com/office/drawing/2014/main" id="{EC61EE9A-9C34-48C9-BE08-587DFE6F97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232588"/>
          <a:ext cx="6512795" cy="16062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itsumorisyo\dasukinrentoo-ru.pdf" TargetMode="External"/><Relationship Id="rId13" Type="http://schemas.openxmlformats.org/officeDocument/2006/relationships/hyperlink" Target="mitsumorisyo\dasukinrentoo-ru.pdf" TargetMode="External"/><Relationship Id="rId18" Type="http://schemas.openxmlformats.org/officeDocument/2006/relationships/hyperlink" Target="mitsumorisyo\dasukinrentoo-ru.pdf" TargetMode="External"/><Relationship Id="rId3" Type="http://schemas.openxmlformats.org/officeDocument/2006/relationships/hyperlink" Target="mitsumorisyo\jibasan.pdf" TargetMode="External"/><Relationship Id="rId7" Type="http://schemas.openxmlformats.org/officeDocument/2006/relationships/hyperlink" Target="mitsumorisyo\jibasan.pdf" TargetMode="External"/><Relationship Id="rId12" Type="http://schemas.openxmlformats.org/officeDocument/2006/relationships/hyperlink" Target="mitsumorisyo\dasukinrentoo-ru.pdf" TargetMode="External"/><Relationship Id="rId17" Type="http://schemas.openxmlformats.org/officeDocument/2006/relationships/hyperlink" Target="mitsumorisyo\dasukinrentoo-ru.pdf" TargetMode="External"/><Relationship Id="rId2" Type="http://schemas.openxmlformats.org/officeDocument/2006/relationships/hyperlink" Target="mitsumorisyo\jibasan.pdf" TargetMode="External"/><Relationship Id="rId16" Type="http://schemas.openxmlformats.org/officeDocument/2006/relationships/hyperlink" Target="mitsumorisyo\dasukinrentoo-ru.pdf" TargetMode="External"/><Relationship Id="rId20" Type="http://schemas.openxmlformats.org/officeDocument/2006/relationships/printerSettings" Target="../printerSettings/printerSettings2.bin"/><Relationship Id="rId1" Type="http://schemas.openxmlformats.org/officeDocument/2006/relationships/hyperlink" Target="mitsumorisyo\jibasan.pdf" TargetMode="External"/><Relationship Id="rId6" Type="http://schemas.openxmlformats.org/officeDocument/2006/relationships/hyperlink" Target="mitsumorisyo\fukokuinsatukougyo.pdf" TargetMode="External"/><Relationship Id="rId11" Type="http://schemas.openxmlformats.org/officeDocument/2006/relationships/hyperlink" Target="mitsumorisyo\dasukinrentoo-ru.pdf" TargetMode="External"/><Relationship Id="rId5" Type="http://schemas.openxmlformats.org/officeDocument/2006/relationships/hyperlink" Target="mitsumorisyo\fukokuinsatukougyo.pdf" TargetMode="External"/><Relationship Id="rId15" Type="http://schemas.openxmlformats.org/officeDocument/2006/relationships/hyperlink" Target="mitsumorisyo\dasukinrentoo-ru.pdf" TargetMode="External"/><Relationship Id="rId10" Type="http://schemas.openxmlformats.org/officeDocument/2006/relationships/hyperlink" Target="mitsumorisyo\dasukinrentoo-ru.pdf" TargetMode="External"/><Relationship Id="rId19" Type="http://schemas.openxmlformats.org/officeDocument/2006/relationships/hyperlink" Target="mitsumorisyo\kitaiseuenoshinyoukinko.pdf" TargetMode="External"/><Relationship Id="rId4" Type="http://schemas.openxmlformats.org/officeDocument/2006/relationships/hyperlink" Target="mitsumorisyo\jibasan.pdf" TargetMode="External"/><Relationship Id="rId9" Type="http://schemas.openxmlformats.org/officeDocument/2006/relationships/hyperlink" Target="mitsumorisyo\dasukinrentoo-ru.pdf" TargetMode="External"/><Relationship Id="rId14" Type="http://schemas.openxmlformats.org/officeDocument/2006/relationships/hyperlink" Target="mitsumorisyo\dasukinrentoo-ru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0"/>
  <sheetViews>
    <sheetView tabSelected="1" view="pageBreakPreview" zoomScaleNormal="100" zoomScaleSheetLayoutView="100" workbookViewId="0"/>
  </sheetViews>
  <sheetFormatPr defaultColWidth="9" defaultRowHeight="13.2" x14ac:dyDescent="0.2"/>
  <cols>
    <col min="1" max="1" width="3.88671875" style="39" customWidth="1"/>
    <col min="2" max="2" width="18.6640625" style="39" customWidth="1"/>
    <col min="3" max="4" width="15.6640625" style="39" customWidth="1"/>
    <col min="5" max="5" width="18" style="39" customWidth="1"/>
    <col min="6" max="6" width="15.6640625" style="39" customWidth="1"/>
    <col min="7" max="16384" width="9" style="39"/>
  </cols>
  <sheetData>
    <row r="1" spans="1:7" x14ac:dyDescent="0.2">
      <c r="A1" s="8"/>
      <c r="B1" s="8"/>
      <c r="C1" s="8"/>
      <c r="D1" s="8"/>
      <c r="E1" s="8"/>
      <c r="F1" s="9" t="s">
        <v>31</v>
      </c>
      <c r="G1" s="8"/>
    </row>
    <row r="2" spans="1:7" ht="14.4" x14ac:dyDescent="0.2">
      <c r="A2" s="8"/>
      <c r="B2" s="1" t="s">
        <v>0</v>
      </c>
      <c r="C2" s="1"/>
      <c r="D2" s="1"/>
      <c r="E2" s="1"/>
      <c r="F2" s="8"/>
      <c r="G2" s="8"/>
    </row>
    <row r="3" spans="1:7" ht="14.4" x14ac:dyDescent="0.2">
      <c r="A3" s="8"/>
      <c r="B3" s="1" t="s">
        <v>50</v>
      </c>
      <c r="C3" s="1"/>
      <c r="D3" s="1"/>
      <c r="E3" s="1"/>
      <c r="F3" s="8"/>
      <c r="G3" s="8"/>
    </row>
    <row r="4" spans="1:7" ht="14.4" x14ac:dyDescent="0.2">
      <c r="A4" s="8"/>
      <c r="B4" s="74" t="s">
        <v>76</v>
      </c>
      <c r="C4" s="74"/>
      <c r="D4" s="74"/>
      <c r="E4" s="74"/>
      <c r="F4" s="8"/>
      <c r="G4" s="8"/>
    </row>
    <row r="5" spans="1:7" x14ac:dyDescent="0.2">
      <c r="A5" s="8"/>
      <c r="B5" s="8"/>
      <c r="C5" s="8"/>
      <c r="D5" s="8"/>
      <c r="E5" s="8"/>
      <c r="F5" s="9" t="s">
        <v>1</v>
      </c>
      <c r="G5" s="8"/>
    </row>
    <row r="6" spans="1:7" ht="20.100000000000001" customHeight="1" x14ac:dyDescent="0.2">
      <c r="A6" s="25"/>
      <c r="B6" s="28" t="s">
        <v>2</v>
      </c>
      <c r="C6" s="28" t="s">
        <v>3</v>
      </c>
      <c r="D6" s="28" t="s">
        <v>60</v>
      </c>
      <c r="E6" s="28" t="s">
        <v>61</v>
      </c>
      <c r="F6" s="28" t="s">
        <v>4</v>
      </c>
      <c r="G6" s="8"/>
    </row>
    <row r="7" spans="1:7" ht="20.100000000000001" customHeight="1" x14ac:dyDescent="0.2">
      <c r="A7" s="27"/>
      <c r="B7" s="29" t="s">
        <v>5</v>
      </c>
      <c r="C7" s="30"/>
      <c r="D7" s="30"/>
      <c r="E7" s="30"/>
      <c r="F7" s="5"/>
      <c r="G7" s="8"/>
    </row>
    <row r="8" spans="1:7" ht="20.100000000000001" customHeight="1" x14ac:dyDescent="0.2">
      <c r="A8" s="31">
        <v>1</v>
      </c>
      <c r="B8" s="32" t="s">
        <v>6</v>
      </c>
      <c r="C8" s="2">
        <v>0</v>
      </c>
      <c r="D8" s="2">
        <v>0</v>
      </c>
      <c r="E8" s="2">
        <v>0</v>
      </c>
      <c r="F8" s="3"/>
      <c r="G8" s="8"/>
    </row>
    <row r="9" spans="1:7" ht="20.100000000000001" customHeight="1" x14ac:dyDescent="0.2">
      <c r="A9" s="31">
        <v>2</v>
      </c>
      <c r="B9" s="32" t="s">
        <v>7</v>
      </c>
      <c r="C9" s="2">
        <v>0</v>
      </c>
      <c r="D9" s="2">
        <v>0</v>
      </c>
      <c r="E9" s="2">
        <v>0</v>
      </c>
      <c r="F9" s="3"/>
      <c r="G9" s="8"/>
    </row>
    <row r="10" spans="1:7" ht="20.100000000000001" customHeight="1" x14ac:dyDescent="0.2">
      <c r="A10" s="31">
        <v>3</v>
      </c>
      <c r="B10" s="32" t="s">
        <v>8</v>
      </c>
      <c r="C10" s="2">
        <v>0</v>
      </c>
      <c r="D10" s="2">
        <v>0</v>
      </c>
      <c r="E10" s="2">
        <v>0</v>
      </c>
      <c r="F10" s="3"/>
      <c r="G10" s="8"/>
    </row>
    <row r="11" spans="1:7" ht="20.100000000000001" customHeight="1" x14ac:dyDescent="0.2">
      <c r="A11" s="31">
        <v>4</v>
      </c>
      <c r="B11" s="32" t="s">
        <v>9</v>
      </c>
      <c r="C11" s="2">
        <v>0</v>
      </c>
      <c r="D11" s="2">
        <v>0</v>
      </c>
      <c r="E11" s="2">
        <v>0</v>
      </c>
      <c r="F11" s="3"/>
      <c r="G11" s="8"/>
    </row>
    <row r="12" spans="1:7" ht="20.100000000000001" customHeight="1" x14ac:dyDescent="0.2">
      <c r="A12" s="31">
        <v>5</v>
      </c>
      <c r="B12" s="32" t="s">
        <v>10</v>
      </c>
      <c r="C12" s="2">
        <v>0</v>
      </c>
      <c r="D12" s="2">
        <v>0</v>
      </c>
      <c r="E12" s="2">
        <v>0</v>
      </c>
      <c r="F12" s="3"/>
      <c r="G12" s="8"/>
    </row>
    <row r="13" spans="1:7" ht="20.100000000000001" customHeight="1" x14ac:dyDescent="0.2">
      <c r="A13" s="31">
        <v>6</v>
      </c>
      <c r="B13" s="32" t="s">
        <v>11</v>
      </c>
      <c r="C13" s="2">
        <v>0</v>
      </c>
      <c r="D13" s="2">
        <v>0</v>
      </c>
      <c r="E13" s="2">
        <v>0</v>
      </c>
      <c r="F13" s="3"/>
      <c r="G13" s="8"/>
    </row>
    <row r="14" spans="1:7" ht="20.100000000000001" customHeight="1" x14ac:dyDescent="0.2">
      <c r="A14" s="31">
        <v>7</v>
      </c>
      <c r="B14" s="32" t="s">
        <v>12</v>
      </c>
      <c r="C14" s="55">
        <f>'収益・費用明細書(様式2)'!G6</f>
        <v>194000</v>
      </c>
      <c r="D14" s="2">
        <v>1130000</v>
      </c>
      <c r="E14" s="2">
        <v>1130000</v>
      </c>
      <c r="F14" s="33"/>
      <c r="G14" s="8"/>
    </row>
    <row r="15" spans="1:7" ht="20.100000000000001" customHeight="1" x14ac:dyDescent="0.2">
      <c r="A15" s="40">
        <v>8</v>
      </c>
      <c r="B15" s="41" t="s">
        <v>13</v>
      </c>
      <c r="C15" s="46">
        <v>1</v>
      </c>
      <c r="D15" s="42">
        <v>51</v>
      </c>
      <c r="E15" s="42">
        <v>51</v>
      </c>
      <c r="F15" s="43"/>
      <c r="G15" s="8"/>
    </row>
    <row r="16" spans="1:7" ht="20.100000000000001" customHeight="1" x14ac:dyDescent="0.2">
      <c r="A16" s="34"/>
      <c r="B16" s="35" t="s">
        <v>14</v>
      </c>
      <c r="C16" s="58">
        <f>SUM(C8:C15)</f>
        <v>194001</v>
      </c>
      <c r="D16" s="4">
        <v>1130051</v>
      </c>
      <c r="E16" s="4">
        <v>1130051</v>
      </c>
      <c r="F16" s="19"/>
      <c r="G16" s="8"/>
    </row>
    <row r="17" spans="1:7" ht="20.100000000000001" customHeight="1" x14ac:dyDescent="0.2">
      <c r="A17" s="26"/>
      <c r="B17" s="29" t="s">
        <v>15</v>
      </c>
      <c r="C17" s="36"/>
      <c r="D17" s="36"/>
      <c r="E17" s="36"/>
      <c r="F17" s="5"/>
      <c r="G17" s="8"/>
    </row>
    <row r="18" spans="1:7" ht="20.100000000000001" customHeight="1" x14ac:dyDescent="0.2">
      <c r="A18" s="31">
        <v>1</v>
      </c>
      <c r="B18" s="32" t="s">
        <v>16</v>
      </c>
      <c r="C18" s="55">
        <f>'収益・費用明細書(様式2)'!G31</f>
        <v>176400</v>
      </c>
      <c r="D18" s="2">
        <v>342382</v>
      </c>
      <c r="E18" s="2">
        <v>342382</v>
      </c>
      <c r="F18" s="3"/>
      <c r="G18" s="8"/>
    </row>
    <row r="19" spans="1:7" ht="20.100000000000001" customHeight="1" x14ac:dyDescent="0.2">
      <c r="A19" s="31">
        <v>2</v>
      </c>
      <c r="B19" s="32" t="s">
        <v>33</v>
      </c>
      <c r="C19" s="2">
        <v>0</v>
      </c>
      <c r="D19" s="2">
        <v>232048</v>
      </c>
      <c r="E19" s="2">
        <v>232048</v>
      </c>
      <c r="F19" s="3"/>
      <c r="G19" s="8"/>
    </row>
    <row r="20" spans="1:7" ht="20.100000000000001" customHeight="1" x14ac:dyDescent="0.2">
      <c r="A20" s="31">
        <v>3</v>
      </c>
      <c r="B20" s="32" t="s">
        <v>17</v>
      </c>
      <c r="C20" s="2">
        <v>0</v>
      </c>
      <c r="D20" s="2">
        <v>0</v>
      </c>
      <c r="E20" s="2">
        <v>0</v>
      </c>
      <c r="F20" s="3"/>
      <c r="G20" s="8"/>
    </row>
    <row r="21" spans="1:7" ht="20.100000000000001" customHeight="1" x14ac:dyDescent="0.2">
      <c r="A21" s="31">
        <v>4</v>
      </c>
      <c r="B21" s="32" t="s">
        <v>18</v>
      </c>
      <c r="C21" s="2">
        <v>0</v>
      </c>
      <c r="D21" s="2">
        <v>0</v>
      </c>
      <c r="E21" s="2">
        <v>0</v>
      </c>
      <c r="F21" s="3"/>
      <c r="G21" s="8"/>
    </row>
    <row r="22" spans="1:7" ht="20.100000000000001" customHeight="1" x14ac:dyDescent="0.2">
      <c r="A22" s="31">
        <v>5</v>
      </c>
      <c r="B22" s="32" t="s">
        <v>19</v>
      </c>
      <c r="C22" s="2">
        <f>'収益・費用明細書(様式2)'!G34</f>
        <v>10000</v>
      </c>
      <c r="D22" s="2">
        <v>67484</v>
      </c>
      <c r="E22" s="2">
        <v>67484</v>
      </c>
      <c r="F22" s="3"/>
      <c r="G22" s="8"/>
    </row>
    <row r="23" spans="1:7" ht="20.100000000000001" customHeight="1" x14ac:dyDescent="0.2">
      <c r="A23" s="40">
        <v>6</v>
      </c>
      <c r="B23" s="32" t="s">
        <v>20</v>
      </c>
      <c r="C23" s="2">
        <v>0</v>
      </c>
      <c r="D23" s="2">
        <v>156400</v>
      </c>
      <c r="E23" s="2">
        <v>156400</v>
      </c>
      <c r="F23" s="3"/>
      <c r="G23" s="8"/>
    </row>
    <row r="24" spans="1:7" ht="20.100000000000001" customHeight="1" x14ac:dyDescent="0.2">
      <c r="A24" s="40">
        <v>7</v>
      </c>
      <c r="B24" s="32" t="s">
        <v>21</v>
      </c>
      <c r="C24" s="2">
        <v>0</v>
      </c>
      <c r="D24" s="2">
        <v>0</v>
      </c>
      <c r="E24" s="2">
        <v>0</v>
      </c>
      <c r="F24" s="3"/>
      <c r="G24" s="8"/>
    </row>
    <row r="25" spans="1:7" ht="20.100000000000001" customHeight="1" x14ac:dyDescent="0.2">
      <c r="A25" s="40">
        <v>8</v>
      </c>
      <c r="B25" s="32" t="s">
        <v>32</v>
      </c>
      <c r="C25" s="2">
        <v>0</v>
      </c>
      <c r="D25" s="2">
        <v>0</v>
      </c>
      <c r="E25" s="2">
        <v>0</v>
      </c>
      <c r="F25" s="3"/>
      <c r="G25" s="8"/>
    </row>
    <row r="26" spans="1:7" ht="20.100000000000001" customHeight="1" x14ac:dyDescent="0.2">
      <c r="A26" s="40">
        <v>9</v>
      </c>
      <c r="B26" s="41" t="s">
        <v>22</v>
      </c>
      <c r="C26" s="2">
        <v>0</v>
      </c>
      <c r="D26" s="2">
        <v>0</v>
      </c>
      <c r="E26" s="2">
        <v>0</v>
      </c>
      <c r="F26" s="3"/>
      <c r="G26" s="8"/>
    </row>
    <row r="27" spans="1:7" ht="20.100000000000001" customHeight="1" x14ac:dyDescent="0.2">
      <c r="A27" s="40">
        <v>10</v>
      </c>
      <c r="B27" s="32" t="s">
        <v>23</v>
      </c>
      <c r="C27" s="2">
        <v>0</v>
      </c>
      <c r="D27" s="2">
        <v>0</v>
      </c>
      <c r="E27" s="2">
        <v>0</v>
      </c>
      <c r="F27" s="3"/>
      <c r="G27" s="8"/>
    </row>
    <row r="28" spans="1:7" ht="20.100000000000001" customHeight="1" x14ac:dyDescent="0.2">
      <c r="A28" s="40">
        <v>11</v>
      </c>
      <c r="B28" s="32" t="s">
        <v>24</v>
      </c>
      <c r="C28" s="2">
        <v>0</v>
      </c>
      <c r="D28" s="2">
        <v>5400</v>
      </c>
      <c r="E28" s="2">
        <v>5400</v>
      </c>
      <c r="F28" s="3"/>
      <c r="G28" s="8"/>
    </row>
    <row r="29" spans="1:7" ht="20.100000000000001" customHeight="1" x14ac:dyDescent="0.2">
      <c r="A29" s="40">
        <v>12</v>
      </c>
      <c r="B29" s="32" t="s">
        <v>25</v>
      </c>
      <c r="C29" s="2">
        <v>0</v>
      </c>
      <c r="D29" s="2">
        <v>0</v>
      </c>
      <c r="E29" s="2">
        <v>0</v>
      </c>
      <c r="F29" s="3"/>
      <c r="G29" s="8"/>
    </row>
    <row r="30" spans="1:7" ht="20.100000000000001" customHeight="1" x14ac:dyDescent="0.2">
      <c r="A30" s="40">
        <v>13</v>
      </c>
      <c r="B30" s="32" t="s">
        <v>26</v>
      </c>
      <c r="C30" s="2">
        <v>0</v>
      </c>
      <c r="D30" s="2">
        <v>0</v>
      </c>
      <c r="E30" s="2">
        <v>0</v>
      </c>
      <c r="F30" s="3"/>
      <c r="G30" s="8"/>
    </row>
    <row r="31" spans="1:7" ht="20.100000000000001" customHeight="1" x14ac:dyDescent="0.2">
      <c r="A31" s="40">
        <v>14</v>
      </c>
      <c r="B31" s="32" t="s">
        <v>27</v>
      </c>
      <c r="C31" s="55">
        <f>'収益・費用明細書(様式2)'!G36</f>
        <v>770</v>
      </c>
      <c r="D31" s="2">
        <v>1521</v>
      </c>
      <c r="E31" s="2">
        <v>1521</v>
      </c>
      <c r="F31" s="3"/>
      <c r="G31" s="8"/>
    </row>
    <row r="32" spans="1:7" ht="20.100000000000001" customHeight="1" x14ac:dyDescent="0.2">
      <c r="A32" s="40">
        <v>15</v>
      </c>
      <c r="B32" s="32" t="s">
        <v>28</v>
      </c>
      <c r="C32" s="55">
        <f>'収益・費用明細書(様式2)'!G38</f>
        <v>6831</v>
      </c>
      <c r="D32" s="2">
        <v>324816</v>
      </c>
      <c r="E32" s="37"/>
      <c r="F32" s="59">
        <f>'収益・費用明細書(様式2)'!F37</f>
        <v>3.52111587053675E-2</v>
      </c>
      <c r="G32" s="8"/>
    </row>
    <row r="33" spans="1:7" ht="20.100000000000001" customHeight="1" x14ac:dyDescent="0.2">
      <c r="A33" s="40"/>
      <c r="B33" s="32" t="s">
        <v>29</v>
      </c>
      <c r="C33" s="55">
        <f>SUM(C18:C32)</f>
        <v>194001</v>
      </c>
      <c r="D33" s="2">
        <v>1130051</v>
      </c>
      <c r="E33" s="2">
        <v>805235</v>
      </c>
      <c r="F33" s="3"/>
      <c r="G33" s="8"/>
    </row>
    <row r="34" spans="1:7" ht="20.100000000000001" customHeight="1" x14ac:dyDescent="0.2">
      <c r="A34" s="23"/>
      <c r="B34" s="32" t="s">
        <v>30</v>
      </c>
      <c r="C34" s="2">
        <f>C16-C33</f>
        <v>0</v>
      </c>
      <c r="D34" s="2"/>
      <c r="E34" s="2">
        <v>324816</v>
      </c>
      <c r="F34" s="3"/>
      <c r="G34" s="8"/>
    </row>
    <row r="35" spans="1:7" ht="15" customHeight="1" x14ac:dyDescent="0.2">
      <c r="A35" s="8"/>
      <c r="B35" s="38"/>
      <c r="C35" s="8"/>
      <c r="D35" s="8"/>
      <c r="E35" s="8"/>
      <c r="F35" s="8"/>
      <c r="G35" s="8"/>
    </row>
    <row r="36" spans="1:7" ht="15" customHeight="1" x14ac:dyDescent="0.2">
      <c r="A36" s="8"/>
      <c r="B36" s="38"/>
      <c r="C36" s="8"/>
      <c r="D36" s="8"/>
      <c r="E36" s="8"/>
      <c r="F36" s="8"/>
      <c r="G36" s="8"/>
    </row>
    <row r="37" spans="1:7" x14ac:dyDescent="0.2">
      <c r="A37" s="8"/>
      <c r="B37" s="8"/>
      <c r="C37" s="8"/>
      <c r="D37" s="8"/>
      <c r="E37" s="8"/>
      <c r="F37" s="8"/>
      <c r="G37" s="8"/>
    </row>
    <row r="38" spans="1:7" x14ac:dyDescent="0.2">
      <c r="A38" s="8"/>
      <c r="B38" s="8"/>
      <c r="C38" s="8"/>
      <c r="D38" s="8"/>
      <c r="E38" s="8"/>
      <c r="F38" s="8"/>
      <c r="G38" s="8"/>
    </row>
    <row r="39" spans="1:7" x14ac:dyDescent="0.2">
      <c r="A39" s="8"/>
      <c r="B39" s="8"/>
      <c r="C39" s="8"/>
      <c r="D39" s="8"/>
      <c r="E39" s="8"/>
      <c r="F39" s="8"/>
      <c r="G39" s="8"/>
    </row>
    <row r="40" spans="1:7" x14ac:dyDescent="0.2">
      <c r="A40" s="8"/>
      <c r="B40" s="8"/>
      <c r="C40" s="8"/>
      <c r="D40" s="8"/>
      <c r="E40" s="8"/>
      <c r="F40" s="8"/>
      <c r="G40" s="8"/>
    </row>
  </sheetData>
  <mergeCells count="1">
    <mergeCell ref="B4:E4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241E3-7A88-482E-80B5-3DF8378155AC}">
  <sheetPr>
    <pageSetUpPr fitToPage="1"/>
  </sheetPr>
  <dimension ref="A1:I46"/>
  <sheetViews>
    <sheetView zoomScaleNormal="100" zoomScaleSheetLayoutView="100" workbookViewId="0"/>
  </sheetViews>
  <sheetFormatPr defaultColWidth="9" defaultRowHeight="13.2" x14ac:dyDescent="0.2"/>
  <cols>
    <col min="1" max="1" width="1.6640625" style="39" customWidth="1"/>
    <col min="2" max="2" width="3.6640625" style="39" customWidth="1"/>
    <col min="3" max="3" width="1.6640625" style="39" customWidth="1"/>
    <col min="4" max="4" width="18.6640625" style="39" customWidth="1"/>
    <col min="5" max="5" width="11.33203125" style="39" bestFit="1" customWidth="1"/>
    <col min="6" max="6" width="30.88671875" style="39" bestFit="1" customWidth="1"/>
    <col min="7" max="7" width="20.88671875" style="39" customWidth="1"/>
    <col min="8" max="8" width="5.109375" style="45" customWidth="1"/>
    <col min="9" max="9" width="4.109375" style="39" customWidth="1"/>
    <col min="10" max="16384" width="9" style="39"/>
  </cols>
  <sheetData>
    <row r="1" spans="1:9" x14ac:dyDescent="0.2">
      <c r="A1" s="8"/>
      <c r="B1" s="8" t="s">
        <v>50</v>
      </c>
      <c r="C1" s="8"/>
      <c r="E1" s="8"/>
      <c r="F1" s="8"/>
      <c r="G1" s="85" t="s">
        <v>34</v>
      </c>
      <c r="H1" s="85"/>
      <c r="I1" s="8"/>
    </row>
    <row r="2" spans="1:9" x14ac:dyDescent="0.2">
      <c r="A2" s="8"/>
      <c r="B2" s="91" t="s">
        <v>76</v>
      </c>
      <c r="C2" s="91"/>
      <c r="D2" s="91"/>
      <c r="E2" s="91"/>
      <c r="F2" s="91"/>
      <c r="G2" s="91"/>
      <c r="H2" s="10"/>
      <c r="I2" s="8"/>
    </row>
    <row r="3" spans="1:9" x14ac:dyDescent="0.2">
      <c r="A3" s="8"/>
      <c r="B3" s="8"/>
      <c r="C3" s="8"/>
      <c r="D3" s="9"/>
      <c r="E3" s="9"/>
      <c r="F3" s="9"/>
      <c r="G3" s="9"/>
      <c r="H3" s="10"/>
      <c r="I3" s="8"/>
    </row>
    <row r="4" spans="1:9" x14ac:dyDescent="0.2">
      <c r="A4" s="86" t="s">
        <v>35</v>
      </c>
      <c r="B4" s="86"/>
      <c r="C4" s="86"/>
      <c r="D4" s="86"/>
      <c r="E4" s="12"/>
      <c r="F4" s="8"/>
      <c r="G4" s="8"/>
      <c r="H4" s="10" t="s">
        <v>36</v>
      </c>
      <c r="I4" s="8"/>
    </row>
    <row r="5" spans="1:9" ht="30" customHeight="1" x14ac:dyDescent="0.2">
      <c r="A5" s="77" t="s">
        <v>37</v>
      </c>
      <c r="B5" s="80"/>
      <c r="C5" s="80"/>
      <c r="D5" s="81"/>
      <c r="E5" s="92" t="s">
        <v>38</v>
      </c>
      <c r="F5" s="81"/>
      <c r="G5" s="13" t="s">
        <v>39</v>
      </c>
      <c r="H5" s="14" t="s">
        <v>40</v>
      </c>
      <c r="I5" s="8"/>
    </row>
    <row r="6" spans="1:9" ht="39.6" customHeight="1" x14ac:dyDescent="0.2">
      <c r="A6" s="15" t="s">
        <v>41</v>
      </c>
      <c r="B6" s="11">
        <v>7</v>
      </c>
      <c r="C6" s="6" t="s">
        <v>42</v>
      </c>
      <c r="D6" s="3" t="s">
        <v>51</v>
      </c>
      <c r="E6" s="87" t="s">
        <v>64</v>
      </c>
      <c r="F6" s="88"/>
      <c r="G6" s="57">
        <v>194000</v>
      </c>
      <c r="H6" s="17"/>
      <c r="I6" s="8"/>
    </row>
    <row r="7" spans="1:9" ht="30" customHeight="1" x14ac:dyDescent="0.2">
      <c r="A7" s="15" t="s">
        <v>41</v>
      </c>
      <c r="B7" s="11">
        <v>8</v>
      </c>
      <c r="C7" s="6" t="s">
        <v>42</v>
      </c>
      <c r="D7" s="3" t="s">
        <v>53</v>
      </c>
      <c r="E7" s="89" t="s">
        <v>54</v>
      </c>
      <c r="F7" s="90"/>
      <c r="G7" s="16">
        <v>1</v>
      </c>
      <c r="H7" s="17"/>
      <c r="I7" s="8"/>
    </row>
    <row r="8" spans="1:9" ht="30" customHeight="1" x14ac:dyDescent="0.2">
      <c r="A8" s="77" t="s">
        <v>43</v>
      </c>
      <c r="B8" s="80"/>
      <c r="C8" s="80"/>
      <c r="D8" s="80"/>
      <c r="E8" s="80"/>
      <c r="F8" s="81"/>
      <c r="G8" s="57">
        <f>G6+G7</f>
        <v>194001</v>
      </c>
      <c r="H8" s="17"/>
      <c r="I8" s="8"/>
    </row>
    <row r="9" spans="1:9" ht="13.5" customHeight="1" x14ac:dyDescent="0.2">
      <c r="A9" s="8"/>
      <c r="B9" s="8"/>
      <c r="C9" s="8"/>
      <c r="D9" s="8"/>
      <c r="E9" s="8"/>
      <c r="F9" s="8"/>
      <c r="G9" s="8"/>
      <c r="H9" s="10"/>
      <c r="I9" s="8"/>
    </row>
    <row r="10" spans="1:9" ht="13.5" customHeight="1" x14ac:dyDescent="0.2">
      <c r="A10" s="8"/>
      <c r="B10" s="8"/>
      <c r="C10" s="8"/>
      <c r="D10" s="8"/>
      <c r="E10" s="8"/>
      <c r="F10" s="8"/>
      <c r="G10" s="8"/>
      <c r="H10" s="10"/>
      <c r="I10" s="8"/>
    </row>
    <row r="11" spans="1:9" ht="13.5" customHeight="1" x14ac:dyDescent="0.2">
      <c r="A11" s="8"/>
      <c r="B11" s="8"/>
      <c r="C11" s="8"/>
      <c r="D11" s="85"/>
      <c r="E11" s="85"/>
      <c r="F11" s="85"/>
      <c r="G11" s="85"/>
      <c r="H11" s="85"/>
      <c r="I11" s="8"/>
    </row>
    <row r="12" spans="1:9" ht="19.5" customHeight="1" x14ac:dyDescent="0.2">
      <c r="A12" s="86" t="s">
        <v>44</v>
      </c>
      <c r="B12" s="86"/>
      <c r="C12" s="86"/>
      <c r="D12" s="86"/>
      <c r="E12" s="8"/>
      <c r="F12" s="8"/>
      <c r="G12" s="8"/>
      <c r="H12" s="10" t="s">
        <v>36</v>
      </c>
      <c r="I12" s="8"/>
    </row>
    <row r="13" spans="1:9" ht="30" customHeight="1" x14ac:dyDescent="0.2">
      <c r="A13" s="77" t="s">
        <v>37</v>
      </c>
      <c r="B13" s="80"/>
      <c r="C13" s="80"/>
      <c r="D13" s="81"/>
      <c r="E13" s="13" t="s">
        <v>45</v>
      </c>
      <c r="F13" s="13" t="s">
        <v>46</v>
      </c>
      <c r="G13" s="13" t="s">
        <v>39</v>
      </c>
      <c r="H13" s="14" t="s">
        <v>40</v>
      </c>
      <c r="I13" s="8"/>
    </row>
    <row r="14" spans="1:9" ht="39.6" customHeight="1" x14ac:dyDescent="0.2">
      <c r="A14" s="18" t="s">
        <v>41</v>
      </c>
      <c r="B14" s="12">
        <v>1</v>
      </c>
      <c r="C14" s="8" t="s">
        <v>42</v>
      </c>
      <c r="D14" s="19" t="s">
        <v>62</v>
      </c>
      <c r="E14" s="75" t="s">
        <v>55</v>
      </c>
      <c r="F14" s="20" t="s">
        <v>65</v>
      </c>
      <c r="G14" s="7">
        <v>0</v>
      </c>
      <c r="H14" s="44"/>
      <c r="I14" s="8"/>
    </row>
    <row r="15" spans="1:9" ht="39.6" customHeight="1" x14ac:dyDescent="0.2">
      <c r="A15" s="18"/>
      <c r="B15" s="12"/>
      <c r="C15" s="8"/>
      <c r="D15" s="19"/>
      <c r="E15" s="79"/>
      <c r="F15" s="20" t="s">
        <v>79</v>
      </c>
      <c r="G15" s="7">
        <v>58780</v>
      </c>
      <c r="H15" s="52" t="s">
        <v>70</v>
      </c>
      <c r="I15" s="8"/>
    </row>
    <row r="16" spans="1:9" ht="31.5" customHeight="1" x14ac:dyDescent="0.2">
      <c r="A16" s="21"/>
      <c r="B16" s="8"/>
      <c r="C16" s="8"/>
      <c r="D16" s="19"/>
      <c r="E16" s="75" t="s">
        <v>63</v>
      </c>
      <c r="F16" s="22" t="s">
        <v>69</v>
      </c>
      <c r="G16" s="7">
        <v>180</v>
      </c>
      <c r="H16" s="53" t="s">
        <v>71</v>
      </c>
      <c r="I16" s="8"/>
    </row>
    <row r="17" spans="1:9" ht="31.5" customHeight="1" x14ac:dyDescent="0.2">
      <c r="A17" s="21"/>
      <c r="B17" s="8"/>
      <c r="C17" s="8"/>
      <c r="D17" s="19"/>
      <c r="E17" s="76"/>
      <c r="F17" s="22" t="s">
        <v>67</v>
      </c>
      <c r="G17" s="7">
        <v>360</v>
      </c>
      <c r="H17" s="53" t="s">
        <v>72</v>
      </c>
      <c r="I17" s="8"/>
    </row>
    <row r="18" spans="1:9" ht="31.5" customHeight="1" x14ac:dyDescent="0.2">
      <c r="A18" s="21"/>
      <c r="B18" s="8"/>
      <c r="C18" s="8"/>
      <c r="D18" s="19"/>
      <c r="E18" s="76"/>
      <c r="F18" s="22" t="s">
        <v>68</v>
      </c>
      <c r="G18" s="7">
        <v>11750</v>
      </c>
      <c r="H18" s="53" t="s">
        <v>73</v>
      </c>
      <c r="I18" s="8"/>
    </row>
    <row r="19" spans="1:9" ht="31.5" customHeight="1" x14ac:dyDescent="0.2">
      <c r="A19" s="21"/>
      <c r="B19" s="8"/>
      <c r="C19" s="8"/>
      <c r="D19" s="19"/>
      <c r="E19" s="76"/>
      <c r="F19" s="49" t="s">
        <v>81</v>
      </c>
      <c r="G19" s="50">
        <v>2700</v>
      </c>
      <c r="H19" s="51" t="s">
        <v>80</v>
      </c>
      <c r="I19" s="8"/>
    </row>
    <row r="20" spans="1:9" ht="31.5" customHeight="1" x14ac:dyDescent="0.2">
      <c r="A20" s="21"/>
      <c r="B20" s="8"/>
      <c r="C20" s="8"/>
      <c r="D20" s="19"/>
      <c r="E20" s="75" t="s">
        <v>66</v>
      </c>
      <c r="F20" s="22" t="s">
        <v>105</v>
      </c>
      <c r="G20" s="50">
        <v>19800</v>
      </c>
      <c r="H20" s="60" t="s">
        <v>85</v>
      </c>
      <c r="I20" s="8"/>
    </row>
    <row r="21" spans="1:9" ht="31.5" customHeight="1" x14ac:dyDescent="0.2">
      <c r="A21" s="21"/>
      <c r="B21" s="8"/>
      <c r="C21" s="8"/>
      <c r="D21" s="19"/>
      <c r="E21" s="76"/>
      <c r="F21" s="49" t="s">
        <v>96</v>
      </c>
      <c r="G21" s="50">
        <v>9900</v>
      </c>
      <c r="H21" s="61" t="s">
        <v>86</v>
      </c>
      <c r="I21" s="8"/>
    </row>
    <row r="22" spans="1:9" ht="31.5" customHeight="1" x14ac:dyDescent="0.2">
      <c r="A22" s="21"/>
      <c r="B22" s="8"/>
      <c r="C22" s="8"/>
      <c r="D22" s="19"/>
      <c r="E22" s="76"/>
      <c r="F22" s="49" t="s">
        <v>97</v>
      </c>
      <c r="G22" s="50">
        <v>3960</v>
      </c>
      <c r="H22" s="61" t="s">
        <v>87</v>
      </c>
      <c r="I22" s="8"/>
    </row>
    <row r="23" spans="1:9" ht="31.5" customHeight="1" x14ac:dyDescent="0.2">
      <c r="A23" s="21"/>
      <c r="B23" s="8"/>
      <c r="C23" s="8"/>
      <c r="D23" s="19"/>
      <c r="E23" s="76"/>
      <c r="F23" s="49" t="s">
        <v>82</v>
      </c>
      <c r="G23" s="50">
        <v>1980</v>
      </c>
      <c r="H23" s="61" t="s">
        <v>88</v>
      </c>
      <c r="I23" s="8"/>
    </row>
    <row r="24" spans="1:9" ht="31.5" customHeight="1" x14ac:dyDescent="0.2">
      <c r="A24" s="21"/>
      <c r="B24" s="8"/>
      <c r="C24" s="8"/>
      <c r="D24" s="19"/>
      <c r="E24" s="76"/>
      <c r="F24" s="49" t="s">
        <v>98</v>
      </c>
      <c r="G24" s="50">
        <v>1386</v>
      </c>
      <c r="H24" s="61" t="s">
        <v>89</v>
      </c>
      <c r="I24" s="8"/>
    </row>
    <row r="25" spans="1:9" ht="31.5" customHeight="1" x14ac:dyDescent="0.2">
      <c r="A25" s="21"/>
      <c r="B25" s="8"/>
      <c r="C25" s="8"/>
      <c r="D25" s="19"/>
      <c r="E25" s="76"/>
      <c r="F25" s="49" t="s">
        <v>99</v>
      </c>
      <c r="G25" s="50">
        <v>3960</v>
      </c>
      <c r="H25" s="61" t="s">
        <v>90</v>
      </c>
      <c r="I25" s="8"/>
    </row>
    <row r="26" spans="1:9" ht="31.5" customHeight="1" x14ac:dyDescent="0.2">
      <c r="A26" s="21"/>
      <c r="B26" s="8"/>
      <c r="C26" s="8"/>
      <c r="D26" s="19"/>
      <c r="E26" s="79"/>
      <c r="F26" s="49" t="s">
        <v>100</v>
      </c>
      <c r="G26" s="50">
        <v>1980</v>
      </c>
      <c r="H26" s="61" t="s">
        <v>91</v>
      </c>
      <c r="I26" s="8"/>
    </row>
    <row r="27" spans="1:9" ht="31.5" customHeight="1" x14ac:dyDescent="0.2">
      <c r="A27" s="21"/>
      <c r="B27" s="8"/>
      <c r="C27" s="8"/>
      <c r="D27" s="19"/>
      <c r="E27" s="62" t="s">
        <v>83</v>
      </c>
      <c r="F27" s="49" t="s">
        <v>101</v>
      </c>
      <c r="G27" s="50">
        <v>16368</v>
      </c>
      <c r="H27" s="61" t="s">
        <v>92</v>
      </c>
      <c r="I27" s="8"/>
    </row>
    <row r="28" spans="1:9" ht="31.5" customHeight="1" x14ac:dyDescent="0.2">
      <c r="A28" s="21"/>
      <c r="B28" s="8"/>
      <c r="C28" s="8"/>
      <c r="D28" s="19"/>
      <c r="E28" s="82" t="s">
        <v>84</v>
      </c>
      <c r="F28" s="49" t="s">
        <v>102</v>
      </c>
      <c r="G28" s="50">
        <v>15840</v>
      </c>
      <c r="H28" s="61" t="s">
        <v>93</v>
      </c>
      <c r="I28" s="8"/>
    </row>
    <row r="29" spans="1:9" ht="31.5" customHeight="1" x14ac:dyDescent="0.2">
      <c r="A29" s="21"/>
      <c r="B29" s="8"/>
      <c r="C29" s="8"/>
      <c r="D29" s="19"/>
      <c r="E29" s="83"/>
      <c r="F29" s="49" t="s">
        <v>103</v>
      </c>
      <c r="G29" s="50">
        <v>10296</v>
      </c>
      <c r="H29" s="61" t="s">
        <v>94</v>
      </c>
      <c r="I29" s="8"/>
    </row>
    <row r="30" spans="1:9" ht="31.5" customHeight="1" x14ac:dyDescent="0.2">
      <c r="A30" s="21"/>
      <c r="B30" s="8"/>
      <c r="C30" s="8"/>
      <c r="D30" s="19"/>
      <c r="E30" s="84"/>
      <c r="F30" s="49" t="s">
        <v>104</v>
      </c>
      <c r="G30" s="50">
        <v>17160</v>
      </c>
      <c r="H30" s="61" t="s">
        <v>95</v>
      </c>
      <c r="I30" s="8"/>
    </row>
    <row r="31" spans="1:9" ht="30" customHeight="1" x14ac:dyDescent="0.2">
      <c r="A31" s="23"/>
      <c r="B31" s="6"/>
      <c r="C31" s="6"/>
      <c r="D31" s="3"/>
      <c r="E31" s="6"/>
      <c r="F31" s="5" t="s">
        <v>47</v>
      </c>
      <c r="G31" s="54">
        <f>SUM(G14:G30)</f>
        <v>176400</v>
      </c>
      <c r="H31" s="17"/>
      <c r="I31" s="8"/>
    </row>
    <row r="32" spans="1:9" ht="30" customHeight="1" x14ac:dyDescent="0.2">
      <c r="A32" s="21" t="s">
        <v>56</v>
      </c>
      <c r="B32" s="12">
        <v>6</v>
      </c>
      <c r="C32" s="8" t="s">
        <v>57</v>
      </c>
      <c r="D32" s="19" t="s">
        <v>59</v>
      </c>
      <c r="E32" s="76" t="s">
        <v>58</v>
      </c>
      <c r="F32" s="20" t="s">
        <v>77</v>
      </c>
      <c r="G32" s="7">
        <v>2675</v>
      </c>
      <c r="H32" s="47" t="s">
        <v>74</v>
      </c>
      <c r="I32" s="8"/>
    </row>
    <row r="33" spans="1:9" ht="30" customHeight="1" x14ac:dyDescent="0.2">
      <c r="A33" s="21"/>
      <c r="B33" s="12"/>
      <c r="C33" s="8"/>
      <c r="D33" s="19"/>
      <c r="E33" s="79"/>
      <c r="F33" s="20" t="s">
        <v>78</v>
      </c>
      <c r="G33" s="7">
        <v>7325</v>
      </c>
      <c r="H33" s="48" t="s">
        <v>75</v>
      </c>
      <c r="I33" s="8"/>
    </row>
    <row r="34" spans="1:9" ht="30" customHeight="1" x14ac:dyDescent="0.2">
      <c r="A34" s="23"/>
      <c r="B34" s="6"/>
      <c r="C34" s="6"/>
      <c r="D34" s="3"/>
      <c r="E34" s="77" t="s">
        <v>47</v>
      </c>
      <c r="F34" s="78"/>
      <c r="G34" s="2">
        <f>SUM(G32:G33)</f>
        <v>10000</v>
      </c>
      <c r="H34" s="17"/>
      <c r="I34" s="8"/>
    </row>
    <row r="35" spans="1:9" ht="30" customHeight="1" x14ac:dyDescent="0.2">
      <c r="A35" s="64" t="s">
        <v>41</v>
      </c>
      <c r="B35" s="65">
        <v>14</v>
      </c>
      <c r="C35" s="66" t="s">
        <v>42</v>
      </c>
      <c r="D35" s="67" t="s">
        <v>106</v>
      </c>
      <c r="E35" s="68" t="s">
        <v>107</v>
      </c>
      <c r="F35" s="63" t="s">
        <v>108</v>
      </c>
      <c r="G35" s="55">
        <v>770</v>
      </c>
      <c r="H35" s="69" t="s">
        <v>109</v>
      </c>
      <c r="I35" s="8"/>
    </row>
    <row r="36" spans="1:9" ht="30" customHeight="1" x14ac:dyDescent="0.2">
      <c r="A36" s="70"/>
      <c r="B36" s="71"/>
      <c r="C36" s="71"/>
      <c r="D36" s="72"/>
      <c r="E36" s="71"/>
      <c r="F36" s="72" t="s">
        <v>48</v>
      </c>
      <c r="G36" s="55">
        <f>SUM(G35:G35)</f>
        <v>770</v>
      </c>
      <c r="H36" s="73"/>
      <c r="I36" s="8"/>
    </row>
    <row r="37" spans="1:9" ht="30" customHeight="1" x14ac:dyDescent="0.2">
      <c r="A37" s="18" t="s">
        <v>41</v>
      </c>
      <c r="B37" s="12">
        <v>15</v>
      </c>
      <c r="C37" s="8" t="s">
        <v>42</v>
      </c>
      <c r="D37" s="19" t="s">
        <v>52</v>
      </c>
      <c r="E37" s="24" t="s">
        <v>52</v>
      </c>
      <c r="F37" s="56">
        <f>(G37/G8)</f>
        <v>3.52111587053675E-2</v>
      </c>
      <c r="G37" s="55">
        <f>G8-(G34+G31+G36)</f>
        <v>6831</v>
      </c>
      <c r="H37" s="17"/>
      <c r="I37" s="8"/>
    </row>
    <row r="38" spans="1:9" ht="30" customHeight="1" x14ac:dyDescent="0.2">
      <c r="A38" s="23"/>
      <c r="B38" s="6"/>
      <c r="C38" s="6"/>
      <c r="D38" s="3"/>
      <c r="E38" s="6"/>
      <c r="F38" s="3" t="s">
        <v>48</v>
      </c>
      <c r="G38" s="55">
        <f>SUM(G37:G37)</f>
        <v>6831</v>
      </c>
      <c r="H38" s="17"/>
      <c r="I38" s="8"/>
    </row>
    <row r="39" spans="1:9" ht="30" customHeight="1" x14ac:dyDescent="0.2">
      <c r="A39" s="23"/>
      <c r="B39" s="6"/>
      <c r="C39" s="6"/>
      <c r="D39" s="6"/>
      <c r="E39" s="6"/>
      <c r="F39" s="3" t="s">
        <v>49</v>
      </c>
      <c r="G39" s="55">
        <f>G34+G38+G31+G36</f>
        <v>194001</v>
      </c>
      <c r="H39" s="17"/>
      <c r="I39" s="8"/>
    </row>
    <row r="40" spans="1:9" ht="19.5" customHeight="1" x14ac:dyDescent="0.2">
      <c r="A40" s="8"/>
      <c r="B40" s="8"/>
      <c r="C40" s="8"/>
      <c r="D40" s="8"/>
      <c r="E40" s="8"/>
      <c r="F40" s="8"/>
      <c r="G40" s="8"/>
      <c r="H40" s="10"/>
      <c r="I40" s="8"/>
    </row>
    <row r="41" spans="1:9" ht="19.5" customHeight="1" x14ac:dyDescent="0.2">
      <c r="A41" s="8"/>
      <c r="B41" s="8"/>
      <c r="C41" s="8"/>
      <c r="D41" s="8"/>
      <c r="E41" s="8"/>
      <c r="F41" s="8"/>
      <c r="G41" s="8"/>
      <c r="H41" s="10"/>
      <c r="I41" s="8"/>
    </row>
    <row r="42" spans="1:9" ht="19.5" customHeight="1" x14ac:dyDescent="0.2">
      <c r="A42" s="8"/>
      <c r="B42" s="8"/>
      <c r="C42" s="8"/>
      <c r="D42" s="8"/>
      <c r="E42" s="8"/>
      <c r="F42" s="8"/>
      <c r="G42" s="8"/>
      <c r="H42" s="10"/>
      <c r="I42" s="8"/>
    </row>
    <row r="43" spans="1:9" ht="19.5" customHeight="1" x14ac:dyDescent="0.2">
      <c r="A43" s="8"/>
      <c r="B43" s="8"/>
      <c r="C43" s="8"/>
      <c r="D43" s="8"/>
      <c r="E43" s="8"/>
      <c r="F43" s="8"/>
      <c r="G43" s="8"/>
      <c r="H43" s="10"/>
      <c r="I43" s="8"/>
    </row>
    <row r="44" spans="1:9" ht="19.5" customHeight="1" x14ac:dyDescent="0.2">
      <c r="A44" s="8"/>
      <c r="B44" s="8"/>
      <c r="C44" s="8"/>
      <c r="D44" s="8"/>
      <c r="E44" s="8"/>
      <c r="F44" s="8"/>
      <c r="G44" s="8"/>
      <c r="H44" s="10"/>
      <c r="I44" s="8"/>
    </row>
    <row r="45" spans="1:9" ht="19.5" customHeight="1" x14ac:dyDescent="0.2">
      <c r="A45" s="8"/>
      <c r="B45" s="8"/>
      <c r="C45" s="8"/>
      <c r="D45" s="8"/>
      <c r="E45" s="8"/>
      <c r="F45" s="8"/>
      <c r="G45" s="8"/>
      <c r="H45" s="10"/>
      <c r="I45" s="8"/>
    </row>
    <row r="46" spans="1:9" ht="19.5" customHeight="1" x14ac:dyDescent="0.2">
      <c r="A46" s="8"/>
      <c r="B46" s="8"/>
      <c r="C46" s="8"/>
      <c r="D46" s="8"/>
      <c r="E46" s="8"/>
      <c r="F46" s="8"/>
      <c r="G46" s="8"/>
      <c r="H46" s="10"/>
      <c r="I46" s="8"/>
    </row>
  </sheetData>
  <mergeCells count="17">
    <mergeCell ref="G1:H1"/>
    <mergeCell ref="B2:G2"/>
    <mergeCell ref="A4:D4"/>
    <mergeCell ref="A5:D5"/>
    <mergeCell ref="E5:F5"/>
    <mergeCell ref="A8:F8"/>
    <mergeCell ref="D11:H11"/>
    <mergeCell ref="A12:D12"/>
    <mergeCell ref="E14:E15"/>
    <mergeCell ref="E6:F6"/>
    <mergeCell ref="E7:F7"/>
    <mergeCell ref="E16:E19"/>
    <mergeCell ref="E34:F34"/>
    <mergeCell ref="E32:E33"/>
    <mergeCell ref="A13:D13"/>
    <mergeCell ref="E20:E26"/>
    <mergeCell ref="E28:E30"/>
  </mergeCells>
  <phoneticPr fontId="2"/>
  <hyperlinks>
    <hyperlink ref="H15" r:id="rId1" xr:uid="{5E3A522F-AE29-42FD-B698-39DEC7540C82}"/>
    <hyperlink ref="H16" r:id="rId2" xr:uid="{7E5EC429-445F-49EA-9D2F-584928565CCA}"/>
    <hyperlink ref="H17" r:id="rId3" xr:uid="{510CE19C-B3E1-4B3D-AF2C-0997DD8E30DE}"/>
    <hyperlink ref="H19" r:id="rId4" display="1-4" xr:uid="{91ECD7AB-ED39-4A92-B99F-900E7991B62B}"/>
    <hyperlink ref="H32" r:id="rId5" xr:uid="{397AD5DF-0528-40F9-BEE5-556C0BCE03A1}"/>
    <hyperlink ref="H33" r:id="rId6" xr:uid="{47D9D809-4530-488A-B31D-1A0B08E04C01}"/>
    <hyperlink ref="H18" r:id="rId7" xr:uid="{B7640766-D704-4166-910D-84E268EFB190}"/>
    <hyperlink ref="H20" r:id="rId8" xr:uid="{360891A7-126A-4703-9E3F-92F82E83BB43}"/>
    <hyperlink ref="H21" r:id="rId9" xr:uid="{16B8E574-4C4C-46BF-9B46-3E447F6E4E4F}"/>
    <hyperlink ref="H22" r:id="rId10" xr:uid="{32C84CE0-E525-42AB-A24C-658A70B184A5}"/>
    <hyperlink ref="H23" r:id="rId11" xr:uid="{A3978854-7717-4498-A856-6876E1554BEE}"/>
    <hyperlink ref="H24" r:id="rId12" xr:uid="{8FC0A98C-7551-48C0-A5E6-9EFB5EB9E81B}"/>
    <hyperlink ref="H25" r:id="rId13" xr:uid="{8A969D8A-43E5-4EC9-942A-6BA348143FCA}"/>
    <hyperlink ref="H26" r:id="rId14" xr:uid="{E15C7B58-0CC7-4F79-BB92-733988DEC5B6}"/>
    <hyperlink ref="H27" r:id="rId15" xr:uid="{23BE4806-D043-43AA-BCF1-74A5B4A153F7}"/>
    <hyperlink ref="H28" r:id="rId16" xr:uid="{42BD681E-3205-4175-B2C8-D21653E877FD}"/>
    <hyperlink ref="H29" r:id="rId17" xr:uid="{6845162E-0C85-4C10-895F-E66C203F38DB}"/>
    <hyperlink ref="H30" r:id="rId18" xr:uid="{F895163F-4DCF-4623-82B0-A6E167C93A90}"/>
    <hyperlink ref="H35" r:id="rId19" display="4" xr:uid="{E7E794E6-FD12-4DA4-8436-D8C7BC9B1F16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96" orientation="portrait" r:id="rId2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収支予算書(様式1)</vt:lpstr>
      <vt:lpstr>収益・費用明細書(様式2)</vt:lpstr>
      <vt:lpstr>'収益・費用明細書(様式2)'!Print_Area</vt:lpstr>
      <vt:lpstr>'収支予算書(様式1)'!Print_Area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（有）森山建設 .</cp:lastModifiedBy>
  <cp:lastPrinted>2024-11-27T13:31:54Z</cp:lastPrinted>
  <dcterms:created xsi:type="dcterms:W3CDTF">2016-10-10T10:20:24Z</dcterms:created>
  <dcterms:modified xsi:type="dcterms:W3CDTF">2025-04-02T01:52:45Z</dcterms:modified>
</cp:coreProperties>
</file>